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30" windowWidth="15015" windowHeight="12825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Бюджет!$J$55</definedName>
    <definedName name="SIGN" localSheetId="0">Бюджет!$A$10:$H$10</definedName>
    <definedName name="_xlnm.Print_Area" localSheetId="0">Бюджет!$A$1:$E$57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C27" i="1" l="1"/>
  <c r="D27" i="1"/>
  <c r="C48" i="1" l="1"/>
  <c r="D48" i="1"/>
  <c r="C40" i="1" l="1"/>
  <c r="E13" i="1" l="1"/>
  <c r="D7" i="1" l="1"/>
  <c r="C7" i="1" l="1"/>
  <c r="D37" i="1" l="1"/>
  <c r="C37" i="1"/>
  <c r="D45" i="1"/>
  <c r="C45" i="1"/>
  <c r="D40" i="1"/>
  <c r="D32" i="1"/>
  <c r="C32" i="1"/>
  <c r="D20" i="1"/>
  <c r="C20" i="1"/>
  <c r="D16" i="1"/>
  <c r="C16" i="1"/>
  <c r="C6" i="1" l="1"/>
  <c r="D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6" i="1" l="1"/>
</calcChain>
</file>

<file path=xl/sharedStrings.xml><?xml version="1.0" encoding="utf-8"?>
<sst xmlns="http://schemas.openxmlformats.org/spreadsheetml/2006/main" count="98" uniqueCount="97">
  <si>
    <t>руб.</t>
  </si>
  <si>
    <t>КФСР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</si>
  <si>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</si>
  <si>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</si>
  <si>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</si>
  <si>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</si>
  <si>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</si>
  <si>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</si>
  <si>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</si>
  <si>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</si>
  <si>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</si>
  <si>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</si>
  <si>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</si>
  <si>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</si>
  <si>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</si>
  <si>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</si>
  <si>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</si>
  <si>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</si>
  <si>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</si>
  <si>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</si>
  <si>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</si>
  <si>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</si>
  <si>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</si>
  <si>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</si>
  <si>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</si>
  <si>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</si>
  <si>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</si>
  <si>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</si>
  <si>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</si>
  <si>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</si>
  <si>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</si>
  <si>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</si>
  <si>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</si>
  <si>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</si>
  <si>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</si>
  <si>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</si>
  <si>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</si>
  <si>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</si>
  <si>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</si>
  <si>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</si>
  <si>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</si>
  <si>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</si>
  <si>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</si>
  <si>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</si>
  <si>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</si>
  <si>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</si>
  <si>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</si>
  <si>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</si>
  <si>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</si>
  <si>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</si>
  <si>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</si>
  <si>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</si>
  <si>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</si>
  <si>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</si>
  <si>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</si>
  <si>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</si>
  <si>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</si>
  <si>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</si>
  <si>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</si>
  <si>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</si>
  <si>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</si>
  <si>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</si>
  <si>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</si>
  <si>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</si>
  <si>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</si>
  <si>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</si>
  <si>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</si>
  <si>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</si>
  <si>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</si>
  <si>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</si>
  <si>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</si>
  <si>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</si>
  <si>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</si>
  <si>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</si>
  <si>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</si>
  <si>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</si>
  <si>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</si>
  <si>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</si>
  <si>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</si>
  <si>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</si>
  <si>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</si>
  <si>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</si>
  <si>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</si>
  <si>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</si>
  <si>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</si>
  <si>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</si>
  <si>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 xml:space="preserve">Наименование </t>
  </si>
  <si>
    <t xml:space="preserve">Расход </t>
  </si>
  <si>
    <t>% исполнения</t>
  </si>
  <si>
    <t>Обеспечение деятельности финансовых органов</t>
  </si>
  <si>
    <t>Обеспечение деятельности органов финансового (финансово-бюджетного) надзора</t>
  </si>
  <si>
    <t>0406</t>
  </si>
  <si>
    <t>Водное хозяйство</t>
  </si>
  <si>
    <t xml:space="preserve"> (по данным месячной отчетности) </t>
  </si>
  <si>
    <t>Сведения о расходах бюджета Шарангского муниципального округа в разрезе КФСР</t>
  </si>
  <si>
    <t>Ассигнования 2025 год</t>
  </si>
  <si>
    <t>на 1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</si>
</sst>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8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horizontal="center" wrapText="1"/>
    </xf>
    <xf numFmtId="4" fontId="2" fillId="0" borderId="4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showGridLines="0" tabSelected="1" zoomScaleNormal="100" workbookViewId="0">
      <selection activeCell="C55" sqref="C55"/>
    </sheetView>
  </sheetViews>
  <sheetFormatPr defaultRowHeight="12.75" customHeight="1" outlineLevelRow="2" x14ac:dyDescent="0.2"/>
  <cols>
    <col min="1" max="1" width="7.5703125" customWidth="1"/>
    <col min="2" max="2" width="56.7109375" customWidth="1"/>
    <col min="3" max="5" width="13.7109375" customWidth="1"/>
    <col min="6" max="6" width="9.140625" customWidth="1"/>
    <col min="7" max="7" width="13.140625" customWidth="1"/>
    <col min="8" max="10" width="9.140625" customWidth="1"/>
  </cols>
  <sheetData>
    <row r="1" spans="1:10" ht="21.75" customHeight="1" x14ac:dyDescent="0.2">
      <c r="A1" s="21" t="s">
        <v>94</v>
      </c>
      <c r="B1" s="21"/>
      <c r="C1" s="21"/>
      <c r="D1" s="21"/>
      <c r="E1" s="21"/>
      <c r="F1" s="2"/>
      <c r="G1" s="3"/>
      <c r="H1" s="3"/>
      <c r="I1" s="2"/>
      <c r="J1" s="2"/>
    </row>
    <row r="2" spans="1:10" ht="19.5" customHeight="1" x14ac:dyDescent="0.2">
      <c r="A2" s="21" t="s">
        <v>93</v>
      </c>
      <c r="B2" s="21"/>
      <c r="C2" s="21"/>
      <c r="D2" s="21"/>
      <c r="E2" s="21"/>
      <c r="F2" s="2"/>
      <c r="G2" s="3"/>
      <c r="H2" s="3"/>
      <c r="I2" s="2"/>
      <c r="J2" s="2"/>
    </row>
    <row r="3" spans="1:10" ht="18" customHeight="1" x14ac:dyDescent="0.2">
      <c r="A3" s="23" t="s">
        <v>96</v>
      </c>
      <c r="B3" s="23"/>
      <c r="C3" s="23"/>
      <c r="D3" s="23"/>
      <c r="E3" s="23"/>
      <c r="F3" s="23"/>
      <c r="G3" s="23"/>
    </row>
    <row r="4" spans="1:10" x14ac:dyDescent="0.2">
      <c r="A4" s="22" t="s">
        <v>0</v>
      </c>
      <c r="B4" s="22"/>
      <c r="C4" s="22"/>
      <c r="D4" s="22"/>
      <c r="E4" s="22"/>
      <c r="F4" s="4"/>
      <c r="G4" s="4"/>
      <c r="H4" s="4"/>
      <c r="I4" s="1"/>
      <c r="J4" s="1"/>
    </row>
    <row r="5" spans="1:10" ht="21" x14ac:dyDescent="0.2">
      <c r="A5" s="5" t="s">
        <v>1</v>
      </c>
      <c r="B5" s="6" t="s">
        <v>86</v>
      </c>
      <c r="C5" s="5" t="s">
        <v>95</v>
      </c>
      <c r="D5" s="6" t="s">
        <v>87</v>
      </c>
      <c r="E5" s="6" t="s">
        <v>88</v>
      </c>
    </row>
    <row r="6" spans="1:10" x14ac:dyDescent="0.2">
      <c r="A6" s="7" t="s">
        <v>2</v>
      </c>
      <c r="B6" s="8"/>
      <c r="C6" s="9">
        <f>SUM(C7+C16+C18+C20+C27+C32+C37+C40+C45+C48)</f>
        <v>1297986187.2300003</v>
      </c>
      <c r="D6" s="9">
        <f>SUM(D7+D16+D18+D20+D27+D32+D37+D40+D45+D48)</f>
        <v>1225987482.3299999</v>
      </c>
      <c r="E6" s="9">
        <f>SUM(D6/C6*100)</f>
        <v>94.453045370717632</v>
      </c>
    </row>
    <row r="7" spans="1:10" x14ac:dyDescent="0.2">
      <c r="A7" s="10" t="s">
        <v>3</v>
      </c>
      <c r="B7" s="11" t="s">
        <v>4</v>
      </c>
      <c r="C7" s="12">
        <f>SUM(C8:C15)</f>
        <v>102462124.47</v>
      </c>
      <c r="D7" s="12">
        <f>SUM(D8:D15)</f>
        <v>98774210.639999986</v>
      </c>
      <c r="E7" s="13">
        <f t="shared" ref="E7:E43" si="0">SUM(D7/C7*100)</f>
        <v>96.400705285903172</v>
      </c>
    </row>
    <row r="8" spans="1:10" ht="22.5" outlineLevel="2" x14ac:dyDescent="0.2">
      <c r="A8" s="14" t="s">
        <v>5</v>
      </c>
      <c r="B8" s="15" t="s">
        <v>6</v>
      </c>
      <c r="C8" s="24">
        <v>3541526.82</v>
      </c>
      <c r="D8" s="24">
        <v>3513399.59</v>
      </c>
      <c r="E8" s="16">
        <f t="shared" si="0"/>
        <v>99.205788027887934</v>
      </c>
    </row>
    <row r="9" spans="1:10" ht="33.75" outlineLevel="2" x14ac:dyDescent="0.2">
      <c r="A9" s="14" t="s">
        <v>7</v>
      </c>
      <c r="B9" s="15" t="s">
        <v>8</v>
      </c>
      <c r="C9" s="24">
        <v>651082.02</v>
      </c>
      <c r="D9" s="24">
        <v>607465.41</v>
      </c>
      <c r="E9" s="16">
        <f t="shared" si="0"/>
        <v>93.300903932195823</v>
      </c>
    </row>
    <row r="10" spans="1:10" ht="33.75" outlineLevel="2" x14ac:dyDescent="0.2">
      <c r="A10" s="14" t="s">
        <v>9</v>
      </c>
      <c r="B10" s="15" t="s">
        <v>10</v>
      </c>
      <c r="C10" s="24">
        <v>63310251.43</v>
      </c>
      <c r="D10" s="24">
        <v>60087602.060000002</v>
      </c>
      <c r="E10" s="16">
        <f t="shared" si="0"/>
        <v>94.909751111061098</v>
      </c>
    </row>
    <row r="11" spans="1:10" outlineLevel="2" x14ac:dyDescent="0.2">
      <c r="A11" s="14" t="s">
        <v>11</v>
      </c>
      <c r="B11" s="15" t="s">
        <v>12</v>
      </c>
      <c r="C11" s="24">
        <v>6500</v>
      </c>
      <c r="D11" s="24">
        <v>6500</v>
      </c>
      <c r="E11" s="16">
        <f t="shared" si="0"/>
        <v>100</v>
      </c>
    </row>
    <row r="12" spans="1:10" outlineLevel="2" x14ac:dyDescent="0.2">
      <c r="A12" s="14" t="s">
        <v>13</v>
      </c>
      <c r="B12" s="15" t="s">
        <v>89</v>
      </c>
      <c r="C12" s="24">
        <v>17657999.120000001</v>
      </c>
      <c r="D12" s="24">
        <v>17648216.989999998</v>
      </c>
      <c r="E12" s="16">
        <f t="shared" si="0"/>
        <v>99.944602273827712</v>
      </c>
    </row>
    <row r="13" spans="1:10" ht="22.5" outlineLevel="2" x14ac:dyDescent="0.2">
      <c r="A13" s="14" t="s">
        <v>13</v>
      </c>
      <c r="B13" s="15" t="s">
        <v>90</v>
      </c>
      <c r="C13" s="24">
        <v>1954879.15</v>
      </c>
      <c r="D13" s="24">
        <v>1940113.32</v>
      </c>
      <c r="E13" s="16">
        <f t="shared" si="0"/>
        <v>99.244667886503379</v>
      </c>
    </row>
    <row r="14" spans="1:10" outlineLevel="2" x14ac:dyDescent="0.2">
      <c r="A14" s="14" t="s">
        <v>14</v>
      </c>
      <c r="B14" s="15" t="s">
        <v>15</v>
      </c>
      <c r="C14" s="24">
        <v>40161.5</v>
      </c>
      <c r="D14" s="24">
        <v>0</v>
      </c>
      <c r="E14" s="16">
        <f t="shared" si="0"/>
        <v>0</v>
      </c>
    </row>
    <row r="15" spans="1:10" outlineLevel="2" x14ac:dyDescent="0.2">
      <c r="A15" s="14" t="s">
        <v>16</v>
      </c>
      <c r="B15" s="15" t="s">
        <v>17</v>
      </c>
      <c r="C15" s="24">
        <v>15299724.43</v>
      </c>
      <c r="D15" s="24">
        <v>14970913.27</v>
      </c>
      <c r="E15" s="16">
        <f t="shared" si="0"/>
        <v>97.850868742738527</v>
      </c>
    </row>
    <row r="16" spans="1:10" x14ac:dyDescent="0.2">
      <c r="A16" s="10" t="s">
        <v>18</v>
      </c>
      <c r="B16" s="11" t="s">
        <v>19</v>
      </c>
      <c r="C16" s="19">
        <f>SUM(C17)</f>
        <v>844700</v>
      </c>
      <c r="D16" s="19">
        <f>SUM(D17)</f>
        <v>844700</v>
      </c>
      <c r="E16" s="13">
        <f t="shared" si="0"/>
        <v>100</v>
      </c>
    </row>
    <row r="17" spans="1:5" outlineLevel="2" x14ac:dyDescent="0.2">
      <c r="A17" s="14" t="s">
        <v>20</v>
      </c>
      <c r="B17" s="15" t="s">
        <v>21</v>
      </c>
      <c r="C17" s="24">
        <v>844700</v>
      </c>
      <c r="D17" s="24">
        <v>844700</v>
      </c>
      <c r="E17" s="16">
        <f t="shared" si="0"/>
        <v>100</v>
      </c>
    </row>
    <row r="18" spans="1:5" ht="22.5" x14ac:dyDescent="0.2">
      <c r="A18" s="10" t="s">
        <v>22</v>
      </c>
      <c r="B18" s="11" t="s">
        <v>23</v>
      </c>
      <c r="C18" s="12">
        <f>SUM(C19)</f>
        <v>18489588.59</v>
      </c>
      <c r="D18" s="12">
        <f>SUM(D19)</f>
        <v>17964442.68</v>
      </c>
      <c r="E18" s="13">
        <f t="shared" si="0"/>
        <v>97.159775040727396</v>
      </c>
    </row>
    <row r="19" spans="1:5" ht="22.5" outlineLevel="2" x14ac:dyDescent="0.2">
      <c r="A19" s="14" t="s">
        <v>24</v>
      </c>
      <c r="B19" s="15" t="s">
        <v>25</v>
      </c>
      <c r="C19" s="24">
        <v>18489588.59</v>
      </c>
      <c r="D19" s="24">
        <v>17964442.68</v>
      </c>
      <c r="E19" s="16">
        <f t="shared" si="0"/>
        <v>97.159775040727396</v>
      </c>
    </row>
    <row r="20" spans="1:5" x14ac:dyDescent="0.2">
      <c r="A20" s="10" t="s">
        <v>26</v>
      </c>
      <c r="B20" s="11" t="s">
        <v>27</v>
      </c>
      <c r="C20" s="12">
        <f>SUM(C21:C26)</f>
        <v>129103975.82999998</v>
      </c>
      <c r="D20" s="12">
        <f>SUM(D21:D26)</f>
        <v>126117716.32000001</v>
      </c>
      <c r="E20" s="13">
        <f t="shared" si="0"/>
        <v>97.686934510884328</v>
      </c>
    </row>
    <row r="21" spans="1:5" outlineLevel="2" x14ac:dyDescent="0.2">
      <c r="A21" s="14" t="s">
        <v>28</v>
      </c>
      <c r="B21" s="15" t="s">
        <v>29</v>
      </c>
      <c r="C21" s="24">
        <v>73708591.659999996</v>
      </c>
      <c r="D21" s="24">
        <v>73638395.620000005</v>
      </c>
      <c r="E21" s="16">
        <f t="shared" si="0"/>
        <v>99.904765457568658</v>
      </c>
    </row>
    <row r="22" spans="1:5" outlineLevel="2" x14ac:dyDescent="0.2">
      <c r="A22" s="14" t="s">
        <v>91</v>
      </c>
      <c r="B22" s="15" t="s">
        <v>92</v>
      </c>
      <c r="C22" s="20"/>
      <c r="D22" s="20"/>
      <c r="E22" s="16"/>
    </row>
    <row r="23" spans="1:5" outlineLevel="2" x14ac:dyDescent="0.2">
      <c r="A23" s="14" t="s">
        <v>30</v>
      </c>
      <c r="B23" s="15" t="s">
        <v>31</v>
      </c>
      <c r="C23" s="24">
        <v>14350000</v>
      </c>
      <c r="D23" s="24">
        <v>14349899.779999999</v>
      </c>
      <c r="E23" s="16">
        <f t="shared" si="0"/>
        <v>99.999301602787455</v>
      </c>
    </row>
    <row r="24" spans="1:5" outlineLevel="2" x14ac:dyDescent="0.2">
      <c r="A24" s="14" t="s">
        <v>32</v>
      </c>
      <c r="B24" s="15" t="s">
        <v>33</v>
      </c>
      <c r="C24" s="24">
        <v>40198850.100000001</v>
      </c>
      <c r="D24" s="24">
        <v>37307420.920000002</v>
      </c>
      <c r="E24" s="16">
        <f t="shared" si="0"/>
        <v>92.807184352768346</v>
      </c>
    </row>
    <row r="25" spans="1:5" outlineLevel="2" x14ac:dyDescent="0.2">
      <c r="A25" s="14" t="s">
        <v>34</v>
      </c>
      <c r="B25" s="15" t="s">
        <v>35</v>
      </c>
      <c r="C25" s="24">
        <v>276000</v>
      </c>
      <c r="D25" s="24">
        <v>270000</v>
      </c>
      <c r="E25" s="16">
        <f t="shared" si="0"/>
        <v>97.826086956521735</v>
      </c>
    </row>
    <row r="26" spans="1:5" outlineLevel="2" x14ac:dyDescent="0.2">
      <c r="A26" s="14" t="s">
        <v>36</v>
      </c>
      <c r="B26" s="15" t="s">
        <v>37</v>
      </c>
      <c r="C26" s="24">
        <v>570534.06999999995</v>
      </c>
      <c r="D26" s="24">
        <v>552000</v>
      </c>
      <c r="E26" s="16">
        <f t="shared" si="0"/>
        <v>96.751452546909249</v>
      </c>
    </row>
    <row r="27" spans="1:5" x14ac:dyDescent="0.2">
      <c r="A27" s="10" t="s">
        <v>38</v>
      </c>
      <c r="B27" s="11" t="s">
        <v>39</v>
      </c>
      <c r="C27" s="12">
        <f>SUM(C28:C31)</f>
        <v>314328436.96000004</v>
      </c>
      <c r="D27" s="12">
        <f>SUM(D28:D31)</f>
        <v>280118450.55000001</v>
      </c>
      <c r="E27" s="13">
        <f t="shared" si="0"/>
        <v>89.116483783376736</v>
      </c>
    </row>
    <row r="28" spans="1:5" outlineLevel="2" x14ac:dyDescent="0.2">
      <c r="A28" s="14" t="s">
        <v>40</v>
      </c>
      <c r="B28" s="15" t="s">
        <v>41</v>
      </c>
      <c r="C28" s="24">
        <v>10322963.59</v>
      </c>
      <c r="D28" s="24">
        <v>9935496.6099999994</v>
      </c>
      <c r="E28" s="16">
        <f t="shared" si="0"/>
        <v>96.246552875810337</v>
      </c>
    </row>
    <row r="29" spans="1:5" outlineLevel="2" x14ac:dyDescent="0.2">
      <c r="A29" s="14" t="s">
        <v>42</v>
      </c>
      <c r="B29" s="15" t="s">
        <v>43</v>
      </c>
      <c r="C29" s="24">
        <v>244123104.86000001</v>
      </c>
      <c r="D29" s="24">
        <v>211627552.74000001</v>
      </c>
      <c r="E29" s="16">
        <f t="shared" si="0"/>
        <v>86.688866611525526</v>
      </c>
    </row>
    <row r="30" spans="1:5" outlineLevel="2" x14ac:dyDescent="0.2">
      <c r="A30" s="14" t="s">
        <v>44</v>
      </c>
      <c r="B30" s="15" t="s">
        <v>45</v>
      </c>
      <c r="C30" s="24">
        <v>50684567.030000001</v>
      </c>
      <c r="D30" s="24">
        <v>49433294.890000001</v>
      </c>
      <c r="E30" s="16">
        <f t="shared" si="0"/>
        <v>97.5312561331354</v>
      </c>
    </row>
    <row r="31" spans="1:5" outlineLevel="2" x14ac:dyDescent="0.2">
      <c r="A31" s="14" t="s">
        <v>46</v>
      </c>
      <c r="B31" s="15" t="s">
        <v>47</v>
      </c>
      <c r="C31" s="24">
        <v>9197801.4800000004</v>
      </c>
      <c r="D31" s="24">
        <v>9122106.3100000005</v>
      </c>
      <c r="E31" s="16">
        <f t="shared" si="0"/>
        <v>99.177029748200212</v>
      </c>
    </row>
    <row r="32" spans="1:5" x14ac:dyDescent="0.2">
      <c r="A32" s="10" t="s">
        <v>48</v>
      </c>
      <c r="B32" s="11" t="s">
        <v>49</v>
      </c>
      <c r="C32" s="12">
        <f>SUM(C33:C36)</f>
        <v>515657815.70000005</v>
      </c>
      <c r="D32" s="12">
        <f>SUM(D33:D36)</f>
        <v>493173297.17999995</v>
      </c>
      <c r="E32" s="13">
        <f t="shared" si="0"/>
        <v>95.639643609497597</v>
      </c>
    </row>
    <row r="33" spans="1:5" outlineLevel="2" x14ac:dyDescent="0.2">
      <c r="A33" s="14" t="s">
        <v>50</v>
      </c>
      <c r="B33" s="15" t="s">
        <v>51</v>
      </c>
      <c r="C33" s="24">
        <v>164059393.06999999</v>
      </c>
      <c r="D33" s="24">
        <v>155372764.66999999</v>
      </c>
      <c r="E33" s="16">
        <f t="shared" si="0"/>
        <v>94.705192895420723</v>
      </c>
    </row>
    <row r="34" spans="1:5" outlineLevel="2" x14ac:dyDescent="0.2">
      <c r="A34" s="14" t="s">
        <v>52</v>
      </c>
      <c r="B34" s="15" t="s">
        <v>53</v>
      </c>
      <c r="C34" s="24">
        <v>277289536.80000001</v>
      </c>
      <c r="D34" s="24">
        <v>267355411.5</v>
      </c>
      <c r="E34" s="16">
        <f t="shared" si="0"/>
        <v>96.417417903811796</v>
      </c>
    </row>
    <row r="35" spans="1:5" outlineLevel="2" x14ac:dyDescent="0.2">
      <c r="A35" s="14" t="s">
        <v>54</v>
      </c>
      <c r="B35" s="15" t="s">
        <v>55</v>
      </c>
      <c r="C35" s="24">
        <v>33470175.969999999</v>
      </c>
      <c r="D35" s="24">
        <v>30701086.309999999</v>
      </c>
      <c r="E35" s="16">
        <f t="shared" si="0"/>
        <v>91.726695245098227</v>
      </c>
    </row>
    <row r="36" spans="1:5" outlineLevel="2" x14ac:dyDescent="0.2">
      <c r="A36" s="14" t="s">
        <v>56</v>
      </c>
      <c r="B36" s="15" t="s">
        <v>57</v>
      </c>
      <c r="C36" s="24">
        <v>40838709.859999999</v>
      </c>
      <c r="D36" s="24">
        <v>39744034.700000003</v>
      </c>
      <c r="E36" s="16">
        <f t="shared" si="0"/>
        <v>97.319515812931712</v>
      </c>
    </row>
    <row r="37" spans="1:5" x14ac:dyDescent="0.2">
      <c r="A37" s="10" t="s">
        <v>58</v>
      </c>
      <c r="B37" s="11" t="s">
        <v>59</v>
      </c>
      <c r="C37" s="12">
        <f>SUM(C38:C39)</f>
        <v>111428892.53999999</v>
      </c>
      <c r="D37" s="12">
        <f>SUM(D38:D39)</f>
        <v>104843809.5</v>
      </c>
      <c r="E37" s="13">
        <f t="shared" si="0"/>
        <v>94.090327122621161</v>
      </c>
    </row>
    <row r="38" spans="1:5" outlineLevel="2" x14ac:dyDescent="0.2">
      <c r="A38" s="14" t="s">
        <v>60</v>
      </c>
      <c r="B38" s="15" t="s">
        <v>61</v>
      </c>
      <c r="C38" s="24">
        <v>84676483.579999998</v>
      </c>
      <c r="D38" s="24">
        <v>79676784.909999996</v>
      </c>
      <c r="E38" s="16">
        <f t="shared" si="0"/>
        <v>94.095528700980566</v>
      </c>
    </row>
    <row r="39" spans="1:5" outlineLevel="2" x14ac:dyDescent="0.2">
      <c r="A39" s="14" t="s">
        <v>62</v>
      </c>
      <c r="B39" s="15" t="s">
        <v>63</v>
      </c>
      <c r="C39" s="24">
        <v>26752408.960000001</v>
      </c>
      <c r="D39" s="24">
        <v>25167024.59</v>
      </c>
      <c r="E39" s="16">
        <f t="shared" si="0"/>
        <v>94.073863133707107</v>
      </c>
    </row>
    <row r="40" spans="1:5" x14ac:dyDescent="0.2">
      <c r="A40" s="10" t="s">
        <v>64</v>
      </c>
      <c r="B40" s="11" t="s">
        <v>65</v>
      </c>
      <c r="C40" s="12">
        <f>SUM(C41:C44)</f>
        <v>26512866.289999999</v>
      </c>
      <c r="D40" s="12">
        <f>SUM(D41:D44)</f>
        <v>25412767.960000005</v>
      </c>
      <c r="E40" s="13">
        <f t="shared" si="0"/>
        <v>95.850700116814892</v>
      </c>
    </row>
    <row r="41" spans="1:5" outlineLevel="2" x14ac:dyDescent="0.2">
      <c r="A41" s="14" t="s">
        <v>66</v>
      </c>
      <c r="B41" s="15" t="s">
        <v>67</v>
      </c>
      <c r="C41" s="24">
        <v>7043660.1500000004</v>
      </c>
      <c r="D41" s="24">
        <v>7017841.9500000002</v>
      </c>
      <c r="E41" s="16">
        <f t="shared" si="0"/>
        <v>99.633454774219899</v>
      </c>
    </row>
    <row r="42" spans="1:5" outlineLevel="2" x14ac:dyDescent="0.2">
      <c r="A42" s="14" t="s">
        <v>68</v>
      </c>
      <c r="B42" s="15" t="s">
        <v>69</v>
      </c>
      <c r="C42" s="24">
        <v>1485434.5</v>
      </c>
      <c r="D42" s="24">
        <v>1434142.42</v>
      </c>
      <c r="E42" s="16">
        <f t="shared" si="0"/>
        <v>96.546998201536312</v>
      </c>
    </row>
    <row r="43" spans="1:5" outlineLevel="2" x14ac:dyDescent="0.2">
      <c r="A43" s="14" t="s">
        <v>70</v>
      </c>
      <c r="B43" s="15" t="s">
        <v>71</v>
      </c>
      <c r="C43" s="24">
        <v>17309350</v>
      </c>
      <c r="D43" s="24">
        <v>16304272.33</v>
      </c>
      <c r="E43" s="16">
        <f t="shared" si="0"/>
        <v>94.193440712678409</v>
      </c>
    </row>
    <row r="44" spans="1:5" outlineLevel="2" x14ac:dyDescent="0.2">
      <c r="A44" s="14" t="s">
        <v>72</v>
      </c>
      <c r="B44" s="15" t="s">
        <v>73</v>
      </c>
      <c r="C44" s="24">
        <v>674421.64</v>
      </c>
      <c r="D44" s="24">
        <v>656511.26</v>
      </c>
      <c r="E44" s="16">
        <f t="shared" ref="E44:E50" si="1">SUM(D44/C44*100)</f>
        <v>97.344334917841607</v>
      </c>
    </row>
    <row r="45" spans="1:5" x14ac:dyDescent="0.2">
      <c r="A45" s="10" t="s">
        <v>74</v>
      </c>
      <c r="B45" s="11" t="s">
        <v>75</v>
      </c>
      <c r="C45" s="12">
        <f>SUM(C46:C47)</f>
        <v>70188901.170000002</v>
      </c>
      <c r="D45" s="12">
        <f>SUM(D46:D47)</f>
        <v>69917956.049999997</v>
      </c>
      <c r="E45" s="13">
        <f t="shared" si="1"/>
        <v>99.613977259248202</v>
      </c>
    </row>
    <row r="46" spans="1:5" outlineLevel="2" x14ac:dyDescent="0.2">
      <c r="A46" s="14" t="s">
        <v>76</v>
      </c>
      <c r="B46" s="15" t="s">
        <v>77</v>
      </c>
      <c r="C46" s="24">
        <v>62879500.420000002</v>
      </c>
      <c r="D46" s="24">
        <v>62608555.299999997</v>
      </c>
      <c r="E46" s="16">
        <f t="shared" si="1"/>
        <v>99.569104210131684</v>
      </c>
    </row>
    <row r="47" spans="1:5" outlineLevel="2" x14ac:dyDescent="0.2">
      <c r="A47" s="14" t="s">
        <v>78</v>
      </c>
      <c r="B47" s="15" t="s">
        <v>79</v>
      </c>
      <c r="C47" s="24">
        <v>7309400.75</v>
      </c>
      <c r="D47" s="24">
        <v>7309400.75</v>
      </c>
      <c r="E47" s="16">
        <f t="shared" si="1"/>
        <v>100</v>
      </c>
    </row>
    <row r="48" spans="1:5" x14ac:dyDescent="0.2">
      <c r="A48" s="10" t="s">
        <v>80</v>
      </c>
      <c r="B48" s="11" t="s">
        <v>81</v>
      </c>
      <c r="C48" s="12">
        <f>SUM(C49:C50)</f>
        <v>8968885.6799999997</v>
      </c>
      <c r="D48" s="12">
        <f>SUM(D49:D50)</f>
        <v>8820131.4499999993</v>
      </c>
      <c r="E48" s="13">
        <f t="shared" si="1"/>
        <v>98.341441341685154</v>
      </c>
    </row>
    <row r="49" spans="1:5" outlineLevel="2" x14ac:dyDescent="0.2">
      <c r="A49" s="14" t="s">
        <v>82</v>
      </c>
      <c r="B49" s="15" t="s">
        <v>83</v>
      </c>
      <c r="C49" s="24">
        <v>3123893.08</v>
      </c>
      <c r="D49" s="24">
        <v>3123848.08</v>
      </c>
      <c r="E49" s="16">
        <f t="shared" si="1"/>
        <v>99.998559489750534</v>
      </c>
    </row>
    <row r="50" spans="1:5" outlineLevel="2" x14ac:dyDescent="0.2">
      <c r="A50" s="17" t="s">
        <v>84</v>
      </c>
      <c r="B50" s="15" t="s">
        <v>85</v>
      </c>
      <c r="C50" s="24">
        <v>5844992.5999999996</v>
      </c>
      <c r="D50" s="24">
        <v>5696283.3700000001</v>
      </c>
      <c r="E50" s="18">
        <f t="shared" si="1"/>
        <v>97.455784118529081</v>
      </c>
    </row>
  </sheetData>
  <mergeCells count="5">
    <mergeCell ref="A1:E1"/>
    <mergeCell ref="A4:E4"/>
    <mergeCell ref="A3:E3"/>
    <mergeCell ref="F3:G3"/>
    <mergeCell ref="A2:E2"/>
  </mergeCells>
  <pageMargins left="0.35433070866141736" right="0.35433070866141736" top="0.98425196850393704" bottom="0.39370078740157483" header="0.51181102362204722" footer="0.51181102362204722"/>
  <pageSetup paperSize="9" scale="93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Бюджет!LAST_CELL</vt:lpstr>
      <vt:lpstr>Бюджет!SIGN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2023-08-10T05:03:56Z</cp:lastPrinted>
  <dcterms:created xsi:type="dcterms:W3CDTF">2023-08-10T04:59:43Z</dcterms:created>
  <dcterms:modified xsi:type="dcterms:W3CDTF">2026-01-26T05:48:36Z</dcterms:modified>
</cp:coreProperties>
</file>